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накопительные ведомости\2026\"/>
    </mc:Choice>
  </mc:AlternateContent>
  <xr:revisionPtr revIDLastSave="0" documentId="13_ncr:1_{2CE914B4-7C30-4545-B274-71991E632117}" xr6:coauthVersionLast="47" xr6:coauthVersionMax="47" xr10:uidLastSave="{00000000-0000-0000-0000-000000000000}"/>
  <bookViews>
    <workbookView xWindow="240" yWindow="30" windowWidth="23760" windowHeight="1287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6" i="1" l="1"/>
  <c r="A196" i="1"/>
  <c r="J195" i="1"/>
  <c r="I195" i="1"/>
  <c r="H195" i="1"/>
  <c r="G195" i="1"/>
  <c r="F195" i="1"/>
  <c r="B186" i="1"/>
  <c r="A186" i="1"/>
  <c r="L185" i="1"/>
  <c r="J185" i="1"/>
  <c r="I185" i="1"/>
  <c r="I196" i="1" s="1"/>
  <c r="H185" i="1"/>
  <c r="G185" i="1"/>
  <c r="F185" i="1"/>
  <c r="F196" i="1" s="1"/>
  <c r="B176" i="1"/>
  <c r="A176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2" i="1"/>
  <c r="A82" i="1"/>
  <c r="J81" i="1"/>
  <c r="I81" i="1"/>
  <c r="H81" i="1"/>
  <c r="G81" i="1"/>
  <c r="F81" i="1"/>
  <c r="B72" i="1"/>
  <c r="A72" i="1"/>
  <c r="L71" i="1"/>
  <c r="J71" i="1"/>
  <c r="I71" i="1"/>
  <c r="H71" i="1"/>
  <c r="G71" i="1"/>
  <c r="G82" i="1" s="1"/>
  <c r="F82" i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J196" i="1" l="1"/>
  <c r="G196" i="1"/>
  <c r="H196" i="1"/>
  <c r="G100" i="1"/>
  <c r="I176" i="1"/>
  <c r="I82" i="1"/>
  <c r="I43" i="1"/>
  <c r="J119" i="1"/>
  <c r="H138" i="1"/>
  <c r="J157" i="1"/>
  <c r="H176" i="1"/>
  <c r="H119" i="1"/>
  <c r="F138" i="1"/>
  <c r="J138" i="1"/>
  <c r="H157" i="1"/>
  <c r="F176" i="1"/>
  <c r="J176" i="1"/>
  <c r="G176" i="1"/>
  <c r="I157" i="1"/>
  <c r="G157" i="1"/>
  <c r="F157" i="1"/>
  <c r="I138" i="1"/>
  <c r="G138" i="1"/>
  <c r="I119" i="1"/>
  <c r="G119" i="1"/>
  <c r="F119" i="1"/>
  <c r="I100" i="1"/>
  <c r="J82" i="1"/>
  <c r="H82" i="1"/>
  <c r="G62" i="1"/>
  <c r="J43" i="1"/>
  <c r="H43" i="1"/>
  <c r="F43" i="1"/>
  <c r="I24" i="1"/>
  <c r="F24" i="1"/>
  <c r="F197" i="1" l="1"/>
  <c r="G197" i="1"/>
  <c r="I197" i="1"/>
  <c r="J197" i="1"/>
  <c r="H197" i="1"/>
</calcChain>
</file>

<file path=xl/sharedStrings.xml><?xml version="1.0" encoding="utf-8"?>
<sst xmlns="http://schemas.openxmlformats.org/spreadsheetml/2006/main" count="278" uniqueCount="65">
  <si>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</si>
  <si>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</si>
  <si>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</si>
  <si>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</si>
  <si>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</si>
  <si>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</si>
  <si>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</si>
  <si>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</si>
  <si>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</si>
  <si>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</si>
  <si>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</si>
  <si>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</si>
  <si>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</si>
  <si>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</si>
  <si>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</si>
  <si>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</si>
  <si>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</si>
  <si>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</si>
  <si>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</si>
  <si>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</si>
  <si>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</si>
  <si>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</si>
  <si>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</si>
  <si>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</si>
  <si>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</si>
  <si>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</si>
  <si>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</si>
  <si>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</si>
  <si>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</si>
  <si>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</si>
  <si>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</si>
  <si>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</si>
  <si>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</si>
  <si>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</si>
  <si>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</si>
  <si>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</si>
  <si>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</si>
  <si>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</si>
  <si>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Землянская Л.Г.</t>
  </si>
  <si>
    <t>ГКОУ РО "Колушкинская специальная школа-интернат"</t>
  </si>
  <si>
    <t>Пюре картофельное</t>
  </si>
  <si>
    <t>Хлеб пшеничный</t>
  </si>
  <si>
    <t>Хлеб ржаной</t>
  </si>
  <si>
    <t>овощи</t>
  </si>
  <si>
    <t>Яйцо отварное</t>
  </si>
  <si>
    <t>Кофейный напиток</t>
  </si>
  <si>
    <t>хлеб ржан.</t>
  </si>
  <si>
    <t>хлеб пшен.</t>
  </si>
  <si>
    <t>Сыр твердый</t>
  </si>
  <si>
    <t>Масло сливочное</t>
  </si>
  <si>
    <t>54-23гн</t>
  </si>
  <si>
    <t>Суп молочный с крупой гречневой</t>
  </si>
  <si>
    <t>Суп молочный с макаронными изделиями</t>
  </si>
  <si>
    <t>75/50</t>
  </si>
  <si>
    <t>Птица отварная с томатным соусом</t>
  </si>
  <si>
    <t>Рагу из птицы</t>
  </si>
  <si>
    <t>Сельдь соленая</t>
  </si>
  <si>
    <t>250/75</t>
  </si>
  <si>
    <t>Морковь отварная</t>
  </si>
  <si>
    <t>капуста тушеная</t>
  </si>
  <si>
    <t>икра свекольная</t>
  </si>
  <si>
    <t>Суп молочный с крупой манный</t>
  </si>
  <si>
    <t>Каша пшенная с маслом</t>
  </si>
  <si>
    <t>150/5</t>
  </si>
  <si>
    <t>Суп молочный крупа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</si>
</sst>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2" fontId="3" fillId="0" borderId="10" xfId="0" applyNumberFormat="1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7</v>
      </c>
      <c r="C1" s="61" t="s">
        <v>39</v>
      </c>
      <c r="D1" s="62"/>
      <c r="E1" s="63"/>
      <c r="F1" s="12" t="s">
        <v>16</v>
      </c>
      <c r="G1" s="2" t="s">
        <v>17</v>
      </c>
      <c r="H1" s="64" t="s">
        <v>37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38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</v>
      </c>
      <c r="K3" s="1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250</v>
      </c>
      <c r="G6" s="40">
        <v>5.21</v>
      </c>
      <c r="H6" s="40">
        <v>5.08</v>
      </c>
      <c r="I6" s="40">
        <v>16.420000000000002</v>
      </c>
      <c r="J6" s="40">
        <v>132.19999999999999</v>
      </c>
      <c r="K6" s="41">
        <v>94</v>
      </c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1.1000000000000001</v>
      </c>
      <c r="H8" s="43">
        <v>0.7</v>
      </c>
      <c r="I8" s="43">
        <v>6.9</v>
      </c>
      <c r="J8" s="43">
        <v>37.799999999999997</v>
      </c>
      <c r="K8" s="44" t="s">
        <v>50</v>
      </c>
      <c r="L8" s="43"/>
    </row>
    <row r="9" spans="1:12" ht="15" x14ac:dyDescent="0.25">
      <c r="A9" s="23"/>
      <c r="B9" s="15"/>
      <c r="C9" s="11"/>
      <c r="D9" s="54" t="s">
        <v>47</v>
      </c>
      <c r="E9" s="42" t="s">
        <v>41</v>
      </c>
      <c r="F9" s="43">
        <v>50</v>
      </c>
      <c r="G9" s="43">
        <v>3.8</v>
      </c>
      <c r="H9" s="43">
        <v>0.4</v>
      </c>
      <c r="I9" s="43">
        <v>24.6</v>
      </c>
      <c r="J9" s="43">
        <v>117</v>
      </c>
      <c r="K9" s="44"/>
      <c r="L9" s="43"/>
    </row>
    <row r="10" spans="1:12" ht="15" x14ac:dyDescent="0.25">
      <c r="A10" s="23"/>
      <c r="B10" s="15"/>
      <c r="C10" s="11"/>
      <c r="D10" s="54" t="s">
        <v>46</v>
      </c>
      <c r="E10" s="42" t="s">
        <v>42</v>
      </c>
      <c r="F10" s="43">
        <v>25</v>
      </c>
      <c r="G10" s="57">
        <v>2</v>
      </c>
      <c r="H10" s="57">
        <v>0</v>
      </c>
      <c r="I10" s="57">
        <v>10</v>
      </c>
      <c r="J10" s="57">
        <v>50</v>
      </c>
      <c r="K10" s="44"/>
      <c r="L10" s="43"/>
    </row>
    <row r="11" spans="1:12" ht="15" x14ac:dyDescent="0.25">
      <c r="A11" s="23"/>
      <c r="B11" s="15"/>
      <c r="C11" s="11"/>
      <c r="D11" s="55" t="s">
        <v>24</v>
      </c>
      <c r="E11" s="42" t="s">
        <v>48</v>
      </c>
      <c r="F11" s="43">
        <v>10</v>
      </c>
      <c r="G11" s="43">
        <v>2.3199999999999998</v>
      </c>
      <c r="H11" s="43">
        <v>2.95</v>
      </c>
      <c r="I11" s="43">
        <v>0</v>
      </c>
      <c r="J11" s="43">
        <v>36.4</v>
      </c>
      <c r="K11" s="44">
        <v>42</v>
      </c>
      <c r="L11" s="43"/>
    </row>
    <row r="12" spans="1:12" ht="15" x14ac:dyDescent="0.25">
      <c r="A12" s="23"/>
      <c r="B12" s="15"/>
      <c r="C12" s="11"/>
      <c r="D12" s="55" t="s">
        <v>24</v>
      </c>
      <c r="E12" s="42" t="s">
        <v>49</v>
      </c>
      <c r="F12" s="43">
        <v>10</v>
      </c>
      <c r="G12" s="43">
        <v>0</v>
      </c>
      <c r="H12" s="43">
        <v>8.1999999999999993</v>
      </c>
      <c r="I12" s="43">
        <v>0.01</v>
      </c>
      <c r="J12" s="43">
        <v>75</v>
      </c>
      <c r="K12" s="44">
        <v>41</v>
      </c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585</v>
      </c>
      <c r="G13" s="19">
        <f t="shared" ref="G13:J13" si="0">SUM(G6:G12)</f>
        <v>19.529999999999998</v>
      </c>
      <c r="H13" s="19">
        <f t="shared" si="0"/>
        <v>21.93</v>
      </c>
      <c r="I13" s="19">
        <f t="shared" si="0"/>
        <v>58.230000000000004</v>
      </c>
      <c r="J13" s="19">
        <f t="shared" si="0"/>
        <v>511.4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43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585</v>
      </c>
      <c r="G24" s="32">
        <f t="shared" ref="G24:J24" si="3">G13+G23</f>
        <v>19.529999999999998</v>
      </c>
      <c r="H24" s="32">
        <f t="shared" si="3"/>
        <v>21.93</v>
      </c>
      <c r="I24" s="32">
        <f t="shared" si="3"/>
        <v>58.230000000000004</v>
      </c>
      <c r="J24" s="32">
        <f t="shared" si="3"/>
        <v>511.4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5.97</v>
      </c>
      <c r="H25" s="40">
        <v>5.48</v>
      </c>
      <c r="I25" s="40">
        <v>17.079999999999998</v>
      </c>
      <c r="J25" s="40">
        <v>141.6</v>
      </c>
      <c r="K25" s="41">
        <v>94</v>
      </c>
      <c r="L25" s="40"/>
    </row>
    <row r="26" spans="1:12" ht="15" x14ac:dyDescent="0.25">
      <c r="A26" s="14"/>
      <c r="B26" s="15"/>
      <c r="C26" s="11"/>
      <c r="D26" s="55" t="s">
        <v>24</v>
      </c>
      <c r="E26" s="42" t="s">
        <v>49</v>
      </c>
      <c r="F26" s="43">
        <v>10</v>
      </c>
      <c r="G26" s="43">
        <v>0</v>
      </c>
      <c r="H26" s="43">
        <v>8.1999999999999993</v>
      </c>
      <c r="I26" s="43">
        <v>0.01</v>
      </c>
      <c r="J26" s="43">
        <v>75</v>
      </c>
      <c r="K26" s="44">
        <v>41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1.1000000000000001</v>
      </c>
      <c r="H27" s="43">
        <v>0.7</v>
      </c>
      <c r="I27" s="43">
        <v>6.9</v>
      </c>
      <c r="J27" s="43">
        <v>37.799999999999997</v>
      </c>
      <c r="K27" s="44" t="s">
        <v>50</v>
      </c>
      <c r="L27" s="43"/>
    </row>
    <row r="28" spans="1:12" ht="15" x14ac:dyDescent="0.25">
      <c r="A28" s="14"/>
      <c r="B28" s="15"/>
      <c r="C28" s="11"/>
      <c r="D28" s="54" t="s">
        <v>47</v>
      </c>
      <c r="E28" s="42" t="s">
        <v>41</v>
      </c>
      <c r="F28" s="43">
        <v>50</v>
      </c>
      <c r="G28" s="43">
        <v>3.8</v>
      </c>
      <c r="H28" s="43">
        <v>0.4</v>
      </c>
      <c r="I28" s="43">
        <v>24.6</v>
      </c>
      <c r="J28" s="43">
        <v>117</v>
      </c>
      <c r="K28" s="44"/>
      <c r="L28" s="43"/>
    </row>
    <row r="29" spans="1:12" ht="15" x14ac:dyDescent="0.25">
      <c r="A29" s="14"/>
      <c r="B29" s="15"/>
      <c r="C29" s="11"/>
      <c r="D29" s="54" t="s">
        <v>46</v>
      </c>
      <c r="E29" s="42" t="s">
        <v>42</v>
      </c>
      <c r="F29" s="43">
        <v>25</v>
      </c>
      <c r="G29" s="57">
        <v>2</v>
      </c>
      <c r="H29" s="57">
        <v>0</v>
      </c>
      <c r="I29" s="57">
        <v>10</v>
      </c>
      <c r="J29" s="57">
        <v>50</v>
      </c>
      <c r="K29" s="44"/>
      <c r="L29" s="43"/>
    </row>
    <row r="30" spans="1:12" ht="15" x14ac:dyDescent="0.25">
      <c r="A30" s="14"/>
      <c r="B30" s="15"/>
      <c r="C30" s="11"/>
      <c r="D30" s="55" t="s">
        <v>24</v>
      </c>
      <c r="E30" s="42" t="s">
        <v>48</v>
      </c>
      <c r="F30" s="43">
        <v>10</v>
      </c>
      <c r="G30" s="43">
        <v>2.3199999999999998</v>
      </c>
      <c r="H30" s="43">
        <v>2.95</v>
      </c>
      <c r="I30" s="43">
        <v>0</v>
      </c>
      <c r="J30" s="43">
        <v>36.4</v>
      </c>
      <c r="K30" s="44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545</v>
      </c>
      <c r="G32" s="19">
        <f t="shared" ref="G32" si="4">SUM(G25:G31)</f>
        <v>15.190000000000001</v>
      </c>
      <c r="H32" s="19">
        <f t="shared" ref="H32" si="5">SUM(H25:H31)</f>
        <v>17.73</v>
      </c>
      <c r="I32" s="19">
        <f t="shared" ref="I32" si="6">SUM(I25:I31)</f>
        <v>58.59</v>
      </c>
      <c r="J32" s="19">
        <f t="shared" ref="J32:L32" si="7">SUM(J25:J31)</f>
        <v>457.79999999999995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43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" si="11">SUM(J33:J41)</f>
        <v>0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545</v>
      </c>
      <c r="G43" s="32">
        <f t="shared" ref="G43" si="12">G32+G42</f>
        <v>15.190000000000001</v>
      </c>
      <c r="H43" s="32">
        <f t="shared" ref="H43" si="13">H32+H42</f>
        <v>17.73</v>
      </c>
      <c r="I43" s="32">
        <f t="shared" ref="I43" si="14">I32+I42</f>
        <v>58.59</v>
      </c>
      <c r="J43" s="32">
        <f t="shared" ref="J43" si="15">J32+J42</f>
        <v>457.79999999999995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250</v>
      </c>
      <c r="G44" s="40">
        <v>7.19</v>
      </c>
      <c r="H44" s="40">
        <v>6.51</v>
      </c>
      <c r="I44" s="40">
        <v>23.55</v>
      </c>
      <c r="J44" s="40">
        <v>181.5</v>
      </c>
      <c r="K44" s="41">
        <v>93</v>
      </c>
      <c r="L44" s="40"/>
    </row>
    <row r="45" spans="1:12" ht="15" x14ac:dyDescent="0.25">
      <c r="A45" s="23"/>
      <c r="B45" s="15"/>
      <c r="C45" s="11"/>
      <c r="D45" s="55"/>
      <c r="E45" s="42" t="s">
        <v>44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44">
        <v>377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1.1000000000000001</v>
      </c>
      <c r="H46" s="43">
        <v>0.7</v>
      </c>
      <c r="I46" s="43">
        <v>6.9</v>
      </c>
      <c r="J46" s="43">
        <v>37.799999999999997</v>
      </c>
      <c r="K46" s="44" t="s">
        <v>50</v>
      </c>
      <c r="L46" s="43"/>
    </row>
    <row r="47" spans="1:12" ht="15" x14ac:dyDescent="0.25">
      <c r="A47" s="23"/>
      <c r="B47" s="15"/>
      <c r="C47" s="11"/>
      <c r="D47" s="54" t="s">
        <v>47</v>
      </c>
      <c r="E47" s="42" t="s">
        <v>41</v>
      </c>
      <c r="F47" s="43">
        <v>50</v>
      </c>
      <c r="G47" s="43">
        <v>3.8</v>
      </c>
      <c r="H47" s="43">
        <v>0.4</v>
      </c>
      <c r="I47" s="43">
        <v>24.6</v>
      </c>
      <c r="J47" s="43">
        <v>117</v>
      </c>
      <c r="K47" s="44"/>
      <c r="L47" s="43"/>
    </row>
    <row r="48" spans="1:12" ht="15" x14ac:dyDescent="0.25">
      <c r="A48" s="23"/>
      <c r="B48" s="15"/>
      <c r="C48" s="11"/>
      <c r="D48" s="54" t="s">
        <v>46</v>
      </c>
      <c r="E48" s="42" t="s">
        <v>42</v>
      </c>
      <c r="F48" s="43">
        <v>25</v>
      </c>
      <c r="G48" s="57">
        <v>2</v>
      </c>
      <c r="H48" s="57">
        <v>0</v>
      </c>
      <c r="I48" s="57">
        <v>10</v>
      </c>
      <c r="J48" s="57">
        <v>50</v>
      </c>
      <c r="K48" s="44"/>
      <c r="L48" s="43"/>
    </row>
    <row r="49" spans="1:12" ht="15" x14ac:dyDescent="0.25">
      <c r="A49" s="23"/>
      <c r="B49" s="15"/>
      <c r="C49" s="11"/>
      <c r="D49" s="55" t="s">
        <v>24</v>
      </c>
      <c r="E49" s="42" t="s">
        <v>48</v>
      </c>
      <c r="F49" s="43">
        <v>10</v>
      </c>
      <c r="G49" s="43">
        <v>2.3199999999999998</v>
      </c>
      <c r="H49" s="43">
        <v>2.95</v>
      </c>
      <c r="I49" s="43">
        <v>0</v>
      </c>
      <c r="J49" s="43">
        <v>36.4</v>
      </c>
      <c r="K49" s="44">
        <v>42</v>
      </c>
      <c r="L49" s="43"/>
    </row>
    <row r="50" spans="1:12" ht="15" x14ac:dyDescent="0.25">
      <c r="A50" s="23"/>
      <c r="B50" s="15"/>
      <c r="C50" s="11"/>
      <c r="D50" s="55" t="s">
        <v>24</v>
      </c>
      <c r="E50" s="42" t="s">
        <v>49</v>
      </c>
      <c r="F50" s="43">
        <v>10</v>
      </c>
      <c r="G50" s="43">
        <v>0</v>
      </c>
      <c r="H50" s="43">
        <v>8.1999999999999993</v>
      </c>
      <c r="I50" s="43">
        <v>0.01</v>
      </c>
      <c r="J50" s="43">
        <v>75</v>
      </c>
      <c r="K50" s="44">
        <v>41</v>
      </c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585</v>
      </c>
      <c r="G51" s="19">
        <f t="shared" ref="G51" si="16">SUM(G44:G50)</f>
        <v>21.509999999999998</v>
      </c>
      <c r="H51" s="19">
        <f t="shared" ref="H51" si="17">SUM(H44:H50)</f>
        <v>23.36</v>
      </c>
      <c r="I51" s="19">
        <f t="shared" ref="I51" si="18">SUM(I44:I50)</f>
        <v>65.36</v>
      </c>
      <c r="J51" s="19">
        <f t="shared" ref="J51:L51" si="19">SUM(J44:J50)</f>
        <v>560.70000000000005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.75" x14ac:dyDescent="0.25">
      <c r="A59" s="23"/>
      <c r="B59" s="15"/>
      <c r="C59" s="11"/>
      <c r="D59" s="50" t="s">
        <v>43</v>
      </c>
      <c r="E59" s="51"/>
      <c r="F59" s="52"/>
      <c r="G59" s="52"/>
      <c r="H59" s="52"/>
      <c r="I59" s="52"/>
      <c r="J59" s="52"/>
      <c r="K59" s="53"/>
      <c r="L59" s="52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" si="23">SUM(J52:J60)</f>
        <v>0</v>
      </c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585</v>
      </c>
      <c r="G62" s="32">
        <f t="shared" ref="G62" si="24">G51+G61</f>
        <v>21.509999999999998</v>
      </c>
      <c r="H62" s="32">
        <f t="shared" ref="H62" si="25">H51+H61</f>
        <v>23.36</v>
      </c>
      <c r="I62" s="32">
        <f t="shared" ref="I62" si="26">I51+I61</f>
        <v>65.36</v>
      </c>
      <c r="J62" s="32">
        <f t="shared" ref="J62" si="27">J51+J61</f>
        <v>560.70000000000005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58" t="s">
        <v>63</v>
      </c>
      <c r="G63" s="58">
        <v>4</v>
      </c>
      <c r="H63" s="58">
        <v>5</v>
      </c>
      <c r="I63" s="58">
        <v>25</v>
      </c>
      <c r="J63" s="58">
        <v>161</v>
      </c>
      <c r="K63" s="59">
        <v>257</v>
      </c>
      <c r="L63" s="40"/>
    </row>
    <row r="64" spans="1:12" ht="15" x14ac:dyDescent="0.25">
      <c r="A64" s="23"/>
      <c r="B64" s="15"/>
      <c r="C64" s="11"/>
      <c r="D64" s="6"/>
      <c r="E64" s="42" t="s">
        <v>54</v>
      </c>
      <c r="F64" s="43" t="s">
        <v>53</v>
      </c>
      <c r="G64" s="43">
        <v>14</v>
      </c>
      <c r="H64" s="43">
        <v>15</v>
      </c>
      <c r="I64" s="43">
        <v>3.14</v>
      </c>
      <c r="J64" s="43">
        <v>211</v>
      </c>
      <c r="K64" s="44">
        <v>637.54</v>
      </c>
      <c r="L64" s="43"/>
    </row>
    <row r="65" spans="1:12" ht="15" x14ac:dyDescent="0.25">
      <c r="A65" s="23"/>
      <c r="B65" s="15"/>
      <c r="C65" s="11"/>
      <c r="D65" s="6"/>
      <c r="E65" s="42" t="s">
        <v>59</v>
      </c>
      <c r="F65" s="43">
        <v>100</v>
      </c>
      <c r="G65" s="43">
        <v>2</v>
      </c>
      <c r="H65" s="43">
        <v>4</v>
      </c>
      <c r="I65" s="43">
        <v>9</v>
      </c>
      <c r="J65" s="43">
        <v>85</v>
      </c>
      <c r="K65" s="44">
        <v>210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45</v>
      </c>
      <c r="F66" s="43">
        <v>200</v>
      </c>
      <c r="G66" s="43">
        <v>1.1000000000000001</v>
      </c>
      <c r="H66" s="43">
        <v>0.7</v>
      </c>
      <c r="I66" s="43">
        <v>6.9</v>
      </c>
      <c r="J66" s="43">
        <v>37.799999999999997</v>
      </c>
      <c r="K66" s="44" t="s">
        <v>50</v>
      </c>
      <c r="L66" s="43"/>
    </row>
    <row r="67" spans="1:12" ht="15" x14ac:dyDescent="0.25">
      <c r="A67" s="23"/>
      <c r="B67" s="15"/>
      <c r="C67" s="11"/>
      <c r="D67" s="54" t="s">
        <v>47</v>
      </c>
      <c r="E67" s="42" t="s">
        <v>41</v>
      </c>
      <c r="F67" s="43">
        <v>50</v>
      </c>
      <c r="G67" s="43">
        <v>3.8</v>
      </c>
      <c r="H67" s="43">
        <v>0.4</v>
      </c>
      <c r="I67" s="43">
        <v>24.6</v>
      </c>
      <c r="J67" s="43">
        <v>117</v>
      </c>
      <c r="K67" s="44"/>
      <c r="L67" s="43"/>
    </row>
    <row r="68" spans="1:12" ht="15" x14ac:dyDescent="0.25">
      <c r="A68" s="23"/>
      <c r="B68" s="15"/>
      <c r="C68" s="11"/>
      <c r="D68" s="54" t="s">
        <v>46</v>
      </c>
      <c r="E68" s="42" t="s">
        <v>42</v>
      </c>
      <c r="F68" s="43">
        <v>25</v>
      </c>
      <c r="G68" s="57">
        <v>2</v>
      </c>
      <c r="H68" s="57">
        <v>0</v>
      </c>
      <c r="I68" s="57">
        <v>10</v>
      </c>
      <c r="J68" s="57">
        <v>50</v>
      </c>
      <c r="K68" s="44"/>
      <c r="L68" s="43"/>
    </row>
    <row r="69" spans="1:12" ht="15" x14ac:dyDescent="0.25">
      <c r="A69" s="23"/>
      <c r="B69" s="15"/>
      <c r="C69" s="11"/>
      <c r="D69" s="55" t="s">
        <v>24</v>
      </c>
      <c r="E69" s="42" t="s">
        <v>48</v>
      </c>
      <c r="F69" s="43">
        <v>10</v>
      </c>
      <c r="G69" s="43">
        <v>2.3199999999999998</v>
      </c>
      <c r="H69" s="43">
        <v>2.95</v>
      </c>
      <c r="I69" s="43">
        <v>0</v>
      </c>
      <c r="J69" s="43">
        <v>36.4</v>
      </c>
      <c r="K69" s="44">
        <v>42</v>
      </c>
      <c r="L69" s="43"/>
    </row>
    <row r="70" spans="1:12" ht="15" x14ac:dyDescent="0.25">
      <c r="A70" s="23"/>
      <c r="B70" s="15"/>
      <c r="C70" s="11"/>
      <c r="D70" s="55" t="s">
        <v>24</v>
      </c>
      <c r="E70" s="42" t="s">
        <v>49</v>
      </c>
      <c r="F70" s="43">
        <v>10</v>
      </c>
      <c r="G70" s="43">
        <v>0</v>
      </c>
      <c r="H70" s="43">
        <v>8.1999999999999993</v>
      </c>
      <c r="I70" s="43">
        <v>0.01</v>
      </c>
      <c r="J70" s="43">
        <v>75</v>
      </c>
      <c r="K70" s="44">
        <v>41</v>
      </c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v>605</v>
      </c>
      <c r="G71" s="19">
        <f t="shared" ref="G71" si="28">SUM(G63:G70)</f>
        <v>29.220000000000002</v>
      </c>
      <c r="H71" s="19">
        <f t="shared" ref="H71" si="29">SUM(H63:H70)</f>
        <v>36.25</v>
      </c>
      <c r="I71" s="19">
        <f t="shared" ref="I71" si="30">SUM(I63:I70)</f>
        <v>78.650000000000006</v>
      </c>
      <c r="J71" s="19">
        <f t="shared" ref="J71:L71" si="31">SUM(J63:J70)</f>
        <v>773.19999999999993</v>
      </c>
      <c r="K71" s="25"/>
      <c r="L71" s="19">
        <f t="shared" si="31"/>
        <v>0</v>
      </c>
    </row>
    <row r="72" spans="1:12" ht="15" x14ac:dyDescent="0.25">
      <c r="A72" s="26">
        <f>A63</f>
        <v>1</v>
      </c>
      <c r="B72" s="13">
        <f>B63</f>
        <v>4</v>
      </c>
      <c r="C72" s="10" t="s">
        <v>23</v>
      </c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43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0</v>
      </c>
      <c r="G81" s="19">
        <f t="shared" ref="G81" si="32">SUM(G72:G80)</f>
        <v>0</v>
      </c>
      <c r="H81" s="19">
        <f t="shared" ref="H81" si="33">SUM(H72:H80)</f>
        <v>0</v>
      </c>
      <c r="I81" s="19">
        <f t="shared" ref="I81" si="34">SUM(I72:I80)</f>
        <v>0</v>
      </c>
      <c r="J81" s="19">
        <f t="shared" ref="J81" si="35">SUM(J72:J80)</f>
        <v>0</v>
      </c>
      <c r="K81" s="25"/>
      <c r="L81" s="19"/>
    </row>
    <row r="82" spans="1:12" ht="15.75" customHeight="1" x14ac:dyDescent="0.2">
      <c r="A82" s="29">
        <f>A63</f>
        <v>1</v>
      </c>
      <c r="B82" s="30">
        <f>B63</f>
        <v>4</v>
      </c>
      <c r="C82" s="65" t="s">
        <v>4</v>
      </c>
      <c r="D82" s="66"/>
      <c r="E82" s="31"/>
      <c r="F82" s="32">
        <f>F71+F81</f>
        <v>605</v>
      </c>
      <c r="G82" s="32">
        <f t="shared" ref="G82" si="36">G71+G81</f>
        <v>29.220000000000002</v>
      </c>
      <c r="H82" s="32">
        <f t="shared" ref="H82" si="37">H71+H81</f>
        <v>36.25</v>
      </c>
      <c r="I82" s="32">
        <f t="shared" ref="I82" si="38">I71+I81</f>
        <v>78.650000000000006</v>
      </c>
      <c r="J82" s="32">
        <f t="shared" ref="J82" si="39">J71+J81</f>
        <v>773.19999999999993</v>
      </c>
      <c r="K82" s="32"/>
      <c r="L82" s="32"/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61</v>
      </c>
      <c r="F83" s="40">
        <v>250</v>
      </c>
      <c r="G83" s="40">
        <v>5.21</v>
      </c>
      <c r="H83" s="40">
        <v>5.08</v>
      </c>
      <c r="I83" s="40">
        <v>16.420000000000002</v>
      </c>
      <c r="J83" s="40">
        <v>132.19999999999999</v>
      </c>
      <c r="K83" s="41">
        <v>94</v>
      </c>
      <c r="L83" s="40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1.1000000000000001</v>
      </c>
      <c r="H84" s="43">
        <v>0.7</v>
      </c>
      <c r="I84" s="43">
        <v>6.9</v>
      </c>
      <c r="J84" s="43">
        <v>37.799999999999997</v>
      </c>
      <c r="K84" s="44" t="s">
        <v>50</v>
      </c>
      <c r="L84" s="43"/>
    </row>
    <row r="85" spans="1:12" ht="15" x14ac:dyDescent="0.25">
      <c r="A85" s="23"/>
      <c r="B85" s="15"/>
      <c r="C85" s="11"/>
      <c r="D85" s="54" t="s">
        <v>47</v>
      </c>
      <c r="E85" s="42" t="s">
        <v>41</v>
      </c>
      <c r="F85" s="43">
        <v>50</v>
      </c>
      <c r="G85" s="43">
        <v>3.8</v>
      </c>
      <c r="H85" s="43">
        <v>0.4</v>
      </c>
      <c r="I85" s="43">
        <v>24.6</v>
      </c>
      <c r="J85" s="43">
        <v>117</v>
      </c>
      <c r="K85" s="44"/>
      <c r="L85" s="43"/>
    </row>
    <row r="86" spans="1:12" ht="15" x14ac:dyDescent="0.25">
      <c r="A86" s="23"/>
      <c r="B86" s="15"/>
      <c r="C86" s="11"/>
      <c r="D86" s="54" t="s">
        <v>46</v>
      </c>
      <c r="E86" s="42" t="s">
        <v>42</v>
      </c>
      <c r="F86" s="43">
        <v>25</v>
      </c>
      <c r="G86" s="57">
        <v>2</v>
      </c>
      <c r="H86" s="57">
        <v>0</v>
      </c>
      <c r="I86" s="57">
        <v>10</v>
      </c>
      <c r="J86" s="57">
        <v>50</v>
      </c>
      <c r="K86" s="44"/>
      <c r="L86" s="43"/>
    </row>
    <row r="87" spans="1:12" ht="15" x14ac:dyDescent="0.25">
      <c r="A87" s="23"/>
      <c r="B87" s="15"/>
      <c r="C87" s="11"/>
      <c r="D87" s="55" t="s">
        <v>24</v>
      </c>
      <c r="E87" s="42" t="s">
        <v>48</v>
      </c>
      <c r="F87" s="43">
        <v>10</v>
      </c>
      <c r="G87" s="43">
        <v>2.3199999999999998</v>
      </c>
      <c r="H87" s="43">
        <v>2.95</v>
      </c>
      <c r="I87" s="43">
        <v>0</v>
      </c>
      <c r="J87" s="43">
        <v>36.4</v>
      </c>
      <c r="K87" s="44">
        <v>42</v>
      </c>
      <c r="L87" s="43"/>
    </row>
    <row r="88" spans="1:12" ht="15" x14ac:dyDescent="0.25">
      <c r="A88" s="23"/>
      <c r="B88" s="15"/>
      <c r="C88" s="11"/>
      <c r="D88" s="55" t="s">
        <v>24</v>
      </c>
      <c r="E88" s="42" t="s">
        <v>49</v>
      </c>
      <c r="F88" s="43">
        <v>10</v>
      </c>
      <c r="G88" s="43">
        <v>0</v>
      </c>
      <c r="H88" s="43">
        <v>8.1999999999999993</v>
      </c>
      <c r="I88" s="43">
        <v>0.01</v>
      </c>
      <c r="J88" s="43">
        <v>75</v>
      </c>
      <c r="K88" s="44">
        <v>41</v>
      </c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SUM(F83:F88)</f>
        <v>545</v>
      </c>
      <c r="G89" s="19">
        <f>SUM(G83:G88)</f>
        <v>14.43</v>
      </c>
      <c r="H89" s="19">
        <f>SUM(H83:H88)</f>
        <v>17.329999999999998</v>
      </c>
      <c r="I89" s="19">
        <f>SUM(I83:I88)</f>
        <v>57.93</v>
      </c>
      <c r="J89" s="19">
        <f>SUM(J83:J88)</f>
        <v>448.4</v>
      </c>
      <c r="K89" s="25"/>
      <c r="L89" s="19">
        <f>SUM(L83:L88)</f>
        <v>0</v>
      </c>
    </row>
    <row r="90" spans="1:12" ht="15" x14ac:dyDescent="0.25">
      <c r="A90" s="26">
        <f>A83</f>
        <v>1</v>
      </c>
      <c r="B90" s="13">
        <f>B83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43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" si="43">SUM(J90:J98)</f>
        <v>0</v>
      </c>
      <c r="K99" s="25"/>
      <c r="L99" s="19"/>
    </row>
    <row r="100" spans="1:12" ht="15.75" customHeight="1" x14ac:dyDescent="0.2">
      <c r="A100" s="29">
        <f>A83</f>
        <v>1</v>
      </c>
      <c r="B100" s="30">
        <f>B83</f>
        <v>5</v>
      </c>
      <c r="C100" s="65" t="s">
        <v>4</v>
      </c>
      <c r="D100" s="66"/>
      <c r="E100" s="31"/>
      <c r="F100" s="32">
        <f>F89+F99</f>
        <v>545</v>
      </c>
      <c r="G100" s="32">
        <f t="shared" ref="G100" si="44">G89+G99</f>
        <v>14.43</v>
      </c>
      <c r="H100" s="32">
        <f t="shared" ref="H100" si="45">H89+H99</f>
        <v>17.329999999999998</v>
      </c>
      <c r="I100" s="32">
        <f t="shared" ref="I100" si="46">I89+I99</f>
        <v>57.93</v>
      </c>
      <c r="J100" s="32">
        <f t="shared" ref="J100" si="47">J89+J99</f>
        <v>448.4</v>
      </c>
      <c r="K100" s="32"/>
      <c r="L100" s="32"/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250</v>
      </c>
      <c r="G101" s="40">
        <v>5.8</v>
      </c>
      <c r="H101" s="40">
        <v>5.48</v>
      </c>
      <c r="I101" s="40">
        <v>18.57</v>
      </c>
      <c r="J101" s="40">
        <v>146.80000000000001</v>
      </c>
      <c r="K101" s="41">
        <v>94</v>
      </c>
      <c r="L101" s="40"/>
    </row>
    <row r="102" spans="1:12" ht="15" x14ac:dyDescent="0.25">
      <c r="A102" s="23"/>
      <c r="B102" s="15"/>
      <c r="C102" s="11"/>
      <c r="D102" s="55"/>
      <c r="E102" s="42" t="s">
        <v>44</v>
      </c>
      <c r="F102" s="43">
        <v>40</v>
      </c>
      <c r="G102" s="43">
        <v>5.0999999999999996</v>
      </c>
      <c r="H102" s="43">
        <v>4.5999999999999996</v>
      </c>
      <c r="I102" s="43">
        <v>0.3</v>
      </c>
      <c r="J102" s="43">
        <v>63</v>
      </c>
      <c r="K102" s="44">
        <v>377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1.1000000000000001</v>
      </c>
      <c r="H103" s="43">
        <v>0.7</v>
      </c>
      <c r="I103" s="43">
        <v>6.9</v>
      </c>
      <c r="J103" s="43">
        <v>37.799999999999997</v>
      </c>
      <c r="K103" s="44" t="s">
        <v>50</v>
      </c>
      <c r="L103" s="43"/>
    </row>
    <row r="104" spans="1:12" ht="15" x14ac:dyDescent="0.25">
      <c r="A104" s="23"/>
      <c r="B104" s="15"/>
      <c r="C104" s="11"/>
      <c r="D104" s="54" t="s">
        <v>47</v>
      </c>
      <c r="E104" s="42" t="s">
        <v>41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</v>
      </c>
      <c r="K104" s="44"/>
      <c r="L104" s="43"/>
    </row>
    <row r="105" spans="1:12" ht="15" x14ac:dyDescent="0.25">
      <c r="A105" s="23"/>
      <c r="B105" s="15"/>
      <c r="C105" s="11"/>
      <c r="D105" s="54" t="s">
        <v>46</v>
      </c>
      <c r="E105" s="42" t="s">
        <v>42</v>
      </c>
      <c r="F105" s="43">
        <v>25</v>
      </c>
      <c r="G105" s="57">
        <v>2</v>
      </c>
      <c r="H105" s="57">
        <v>0</v>
      </c>
      <c r="I105" s="57">
        <v>10</v>
      </c>
      <c r="J105" s="57">
        <v>50</v>
      </c>
      <c r="K105" s="44"/>
      <c r="L105" s="43"/>
    </row>
    <row r="106" spans="1:12" ht="15" x14ac:dyDescent="0.25">
      <c r="A106" s="23"/>
      <c r="B106" s="15"/>
      <c r="C106" s="11"/>
      <c r="D106" s="55" t="s">
        <v>24</v>
      </c>
      <c r="E106" s="42" t="s">
        <v>48</v>
      </c>
      <c r="F106" s="43">
        <v>10</v>
      </c>
      <c r="G106" s="43">
        <v>2.3199999999999998</v>
      </c>
      <c r="H106" s="43">
        <v>2.95</v>
      </c>
      <c r="I106" s="43">
        <v>0</v>
      </c>
      <c r="J106" s="43">
        <v>36.4</v>
      </c>
      <c r="K106" s="44">
        <v>42</v>
      </c>
      <c r="L106" s="43"/>
    </row>
    <row r="107" spans="1:12" ht="15" x14ac:dyDescent="0.25">
      <c r="A107" s="23"/>
      <c r="B107" s="15"/>
      <c r="C107" s="11"/>
      <c r="D107" s="55" t="s">
        <v>24</v>
      </c>
      <c r="E107" s="42" t="s">
        <v>49</v>
      </c>
      <c r="F107" s="43">
        <v>10</v>
      </c>
      <c r="G107" s="43">
        <v>0</v>
      </c>
      <c r="H107" s="43">
        <v>8.1999999999999993</v>
      </c>
      <c r="I107" s="43">
        <v>0.01</v>
      </c>
      <c r="J107" s="43">
        <v>75</v>
      </c>
      <c r="K107" s="44">
        <v>41</v>
      </c>
      <c r="L107" s="4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585</v>
      </c>
      <c r="G108" s="19">
        <f t="shared" ref="G108:J108" si="48">SUM(G101:G107)</f>
        <v>20.119999999999997</v>
      </c>
      <c r="H108" s="19">
        <f t="shared" si="48"/>
        <v>22.33</v>
      </c>
      <c r="I108" s="19">
        <f t="shared" si="48"/>
        <v>60.38</v>
      </c>
      <c r="J108" s="19">
        <f t="shared" si="48"/>
        <v>526</v>
      </c>
      <c r="K108" s="25"/>
      <c r="L108" s="19">
        <f t="shared" ref="L108" si="49">SUM(L101:L107)</f>
        <v>0</v>
      </c>
    </row>
    <row r="109" spans="1:12" ht="15" x14ac:dyDescent="0.25">
      <c r="A109" s="26">
        <f>A101</f>
        <v>2</v>
      </c>
      <c r="B109" s="13">
        <v>6</v>
      </c>
      <c r="C109" s="10" t="s">
        <v>23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43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/>
    </row>
    <row r="119" spans="1:12" ht="15" x14ac:dyDescent="0.2">
      <c r="A119" s="29">
        <f>A101</f>
        <v>2</v>
      </c>
      <c r="B119" s="30">
        <f>B101</f>
        <v>6</v>
      </c>
      <c r="C119" s="65" t="s">
        <v>4</v>
      </c>
      <c r="D119" s="66"/>
      <c r="E119" s="31"/>
      <c r="F119" s="32">
        <f>F108+F118</f>
        <v>585</v>
      </c>
      <c r="G119" s="32">
        <f t="shared" ref="G119" si="51">G108+G118</f>
        <v>20.119999999999997</v>
      </c>
      <c r="H119" s="32">
        <f t="shared" ref="H119" si="52">H108+H118</f>
        <v>22.33</v>
      </c>
      <c r="I119" s="32">
        <f t="shared" ref="I119" si="53">I108+I118</f>
        <v>60.38</v>
      </c>
      <c r="J119" s="32">
        <f t="shared" ref="J119" si="54">J108+J118</f>
        <v>526</v>
      </c>
      <c r="K119" s="32"/>
      <c r="L119" s="32"/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61</v>
      </c>
      <c r="F120" s="40">
        <v>250</v>
      </c>
      <c r="G120" s="40">
        <v>5.21</v>
      </c>
      <c r="H120" s="40">
        <v>5.08</v>
      </c>
      <c r="I120" s="40">
        <v>16.420000000000002</v>
      </c>
      <c r="J120" s="40">
        <v>132.19999999999999</v>
      </c>
      <c r="K120" s="41">
        <v>94</v>
      </c>
      <c r="L120" s="40"/>
    </row>
    <row r="121" spans="1:12" ht="15" x14ac:dyDescent="0.25">
      <c r="A121" s="14"/>
      <c r="B121" s="15"/>
      <c r="C121" s="11"/>
      <c r="D121" s="6"/>
      <c r="E121" s="42" t="s">
        <v>44</v>
      </c>
      <c r="F121" s="43">
        <v>40</v>
      </c>
      <c r="G121" s="43">
        <v>5.0999999999999996</v>
      </c>
      <c r="H121" s="43">
        <v>4.5999999999999996</v>
      </c>
      <c r="I121" s="43">
        <v>0.3</v>
      </c>
      <c r="J121" s="43">
        <v>63</v>
      </c>
      <c r="K121" s="44">
        <v>377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1.1000000000000001</v>
      </c>
      <c r="H122" s="43">
        <v>0.7</v>
      </c>
      <c r="I122" s="43">
        <v>6.9</v>
      </c>
      <c r="J122" s="43">
        <v>37.799999999999997</v>
      </c>
      <c r="K122" s="44" t="s">
        <v>50</v>
      </c>
      <c r="L122" s="43"/>
    </row>
    <row r="123" spans="1:12" ht="15" x14ac:dyDescent="0.25">
      <c r="A123" s="14"/>
      <c r="B123" s="15"/>
      <c r="C123" s="11"/>
      <c r="D123" s="54" t="s">
        <v>47</v>
      </c>
      <c r="E123" s="42" t="s">
        <v>41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</v>
      </c>
      <c r="K123" s="44"/>
      <c r="L123" s="43"/>
    </row>
    <row r="124" spans="1:12" ht="15" x14ac:dyDescent="0.25">
      <c r="A124" s="14"/>
      <c r="B124" s="15"/>
      <c r="C124" s="11"/>
      <c r="D124" s="54" t="s">
        <v>46</v>
      </c>
      <c r="E124" s="42" t="s">
        <v>42</v>
      </c>
      <c r="F124" s="43">
        <v>25</v>
      </c>
      <c r="G124" s="57">
        <v>2</v>
      </c>
      <c r="H124" s="57">
        <v>0</v>
      </c>
      <c r="I124" s="57">
        <v>10</v>
      </c>
      <c r="J124" s="57">
        <v>50</v>
      </c>
      <c r="K124" s="44"/>
      <c r="L124" s="43"/>
    </row>
    <row r="125" spans="1:12" ht="15" x14ac:dyDescent="0.25">
      <c r="A125" s="14"/>
      <c r="B125" s="15"/>
      <c r="C125" s="11"/>
      <c r="D125" s="55" t="s">
        <v>24</v>
      </c>
      <c r="E125" s="42" t="s">
        <v>48</v>
      </c>
      <c r="F125" s="43">
        <v>10</v>
      </c>
      <c r="G125" s="43">
        <v>2.3199999999999998</v>
      </c>
      <c r="H125" s="43">
        <v>2.95</v>
      </c>
      <c r="I125" s="43">
        <v>0</v>
      </c>
      <c r="J125" s="43">
        <v>36.4</v>
      </c>
      <c r="K125" s="44">
        <v>42</v>
      </c>
      <c r="L125" s="43"/>
    </row>
    <row r="126" spans="1:12" ht="15" x14ac:dyDescent="0.25">
      <c r="A126" s="14"/>
      <c r="B126" s="15"/>
      <c r="C126" s="11"/>
      <c r="D126" s="55" t="s">
        <v>24</v>
      </c>
      <c r="E126" s="42" t="s">
        <v>49</v>
      </c>
      <c r="F126" s="43">
        <v>10</v>
      </c>
      <c r="G126" s="43">
        <v>0</v>
      </c>
      <c r="H126" s="43">
        <v>8.1999999999999993</v>
      </c>
      <c r="I126" s="43">
        <v>0.01</v>
      </c>
      <c r="J126" s="43">
        <v>75</v>
      </c>
      <c r="K126" s="44">
        <v>41</v>
      </c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585</v>
      </c>
      <c r="G127" s="19">
        <f t="shared" ref="G127:J127" si="55">SUM(G120:G126)</f>
        <v>19.529999999999998</v>
      </c>
      <c r="H127" s="19">
        <f t="shared" si="55"/>
        <v>21.93</v>
      </c>
      <c r="I127" s="19">
        <f t="shared" si="55"/>
        <v>58.230000000000004</v>
      </c>
      <c r="J127" s="19">
        <f t="shared" si="55"/>
        <v>511.4</v>
      </c>
      <c r="K127" s="25"/>
      <c r="L127" s="19">
        <f t="shared" ref="L127" si="56">SUM(L120:L126)</f>
        <v>0</v>
      </c>
    </row>
    <row r="128" spans="1:12" ht="15" x14ac:dyDescent="0.25">
      <c r="A128" s="13">
        <f>A120</f>
        <v>2</v>
      </c>
      <c r="B128" s="13">
        <v>7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/>
    </row>
    <row r="138" spans="1:12" ht="15" x14ac:dyDescent="0.2">
      <c r="A138" s="33">
        <f>A120</f>
        <v>2</v>
      </c>
      <c r="B138" s="33">
        <f>B120</f>
        <v>7</v>
      </c>
      <c r="C138" s="65" t="s">
        <v>4</v>
      </c>
      <c r="D138" s="66"/>
      <c r="E138" s="31"/>
      <c r="F138" s="32">
        <f>F127+F137</f>
        <v>585</v>
      </c>
      <c r="G138" s="32">
        <f t="shared" ref="G138" si="58">G127+G137</f>
        <v>19.529999999999998</v>
      </c>
      <c r="H138" s="32">
        <f t="shared" ref="H138" si="59">H127+H137</f>
        <v>21.93</v>
      </c>
      <c r="I138" s="32">
        <f t="shared" ref="I138" si="60">I127+I137</f>
        <v>58.230000000000004</v>
      </c>
      <c r="J138" s="32">
        <f t="shared" ref="J138" si="61">J127+J137</f>
        <v>511.4</v>
      </c>
      <c r="K138" s="32"/>
      <c r="L138" s="32"/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55</v>
      </c>
      <c r="F139" s="40" t="s">
        <v>57</v>
      </c>
      <c r="G139" s="40">
        <v>18.2</v>
      </c>
      <c r="H139" s="40">
        <v>19.600000000000001</v>
      </c>
      <c r="I139" s="40">
        <v>33.200000000000003</v>
      </c>
      <c r="J139" s="40">
        <v>383.7</v>
      </c>
      <c r="K139" s="41">
        <v>443</v>
      </c>
      <c r="L139" s="40"/>
    </row>
    <row r="140" spans="1:12" ht="15" x14ac:dyDescent="0.25">
      <c r="A140" s="23"/>
      <c r="B140" s="15"/>
      <c r="C140" s="11"/>
      <c r="D140" s="6"/>
      <c r="E140" s="42" t="s">
        <v>58</v>
      </c>
      <c r="F140" s="57">
        <v>100</v>
      </c>
      <c r="G140" s="57">
        <v>1.4</v>
      </c>
      <c r="H140" s="57">
        <v>2.64</v>
      </c>
      <c r="I140" s="57">
        <v>7.31</v>
      </c>
      <c r="J140" s="57">
        <v>59.99</v>
      </c>
      <c r="K140" s="60">
        <v>477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1.1000000000000001</v>
      </c>
      <c r="H141" s="43">
        <v>0.7</v>
      </c>
      <c r="I141" s="43">
        <v>6.9</v>
      </c>
      <c r="J141" s="43">
        <v>37.799999999999997</v>
      </c>
      <c r="K141" s="44" t="s">
        <v>50</v>
      </c>
      <c r="L141" s="43"/>
    </row>
    <row r="142" spans="1:12" ht="15.75" customHeight="1" x14ac:dyDescent="0.25">
      <c r="A142" s="23"/>
      <c r="B142" s="15"/>
      <c r="C142" s="11"/>
      <c r="D142" s="54" t="s">
        <v>47</v>
      </c>
      <c r="E142" s="42" t="s">
        <v>41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</v>
      </c>
      <c r="K142" s="44"/>
      <c r="L142" s="43"/>
    </row>
    <row r="143" spans="1:12" ht="15" x14ac:dyDescent="0.25">
      <c r="A143" s="23"/>
      <c r="B143" s="15"/>
      <c r="C143" s="11"/>
      <c r="D143" s="54" t="s">
        <v>46</v>
      </c>
      <c r="E143" s="42" t="s">
        <v>42</v>
      </c>
      <c r="F143" s="43">
        <v>25</v>
      </c>
      <c r="G143" s="57">
        <v>2</v>
      </c>
      <c r="H143" s="57">
        <v>0</v>
      </c>
      <c r="I143" s="57">
        <v>10</v>
      </c>
      <c r="J143" s="57">
        <v>50</v>
      </c>
      <c r="K143" s="44"/>
      <c r="L143" s="43"/>
    </row>
    <row r="144" spans="1:12" ht="15" x14ac:dyDescent="0.25">
      <c r="A144" s="23"/>
      <c r="B144" s="15"/>
      <c r="C144" s="11"/>
      <c r="D144" s="55" t="s">
        <v>24</v>
      </c>
      <c r="E144" s="42" t="s">
        <v>48</v>
      </c>
      <c r="F144" s="43">
        <v>10</v>
      </c>
      <c r="G144" s="43">
        <v>2.3199999999999998</v>
      </c>
      <c r="H144" s="43">
        <v>2.95</v>
      </c>
      <c r="I144" s="43">
        <v>0</v>
      </c>
      <c r="J144" s="43">
        <v>36.4</v>
      </c>
      <c r="K144" s="44">
        <v>42</v>
      </c>
      <c r="L144" s="43"/>
    </row>
    <row r="145" spans="1:12" ht="15" x14ac:dyDescent="0.25">
      <c r="A145" s="23"/>
      <c r="B145" s="15"/>
      <c r="C145" s="11"/>
      <c r="D145" s="55" t="s">
        <v>24</v>
      </c>
      <c r="E145" s="42" t="s">
        <v>49</v>
      </c>
      <c r="F145" s="43">
        <v>10</v>
      </c>
      <c r="G145" s="43">
        <v>0</v>
      </c>
      <c r="H145" s="43">
        <v>8.1999999999999993</v>
      </c>
      <c r="I145" s="43">
        <v>0.01</v>
      </c>
      <c r="J145" s="43">
        <v>75</v>
      </c>
      <c r="K145" s="44">
        <v>41</v>
      </c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395</v>
      </c>
      <c r="G146" s="19">
        <f t="shared" ref="G146:J146" si="62">SUM(G139:G145)</f>
        <v>28.82</v>
      </c>
      <c r="H146" s="19">
        <f t="shared" si="62"/>
        <v>34.489999999999995</v>
      </c>
      <c r="I146" s="19">
        <f t="shared" si="62"/>
        <v>82.02000000000001</v>
      </c>
      <c r="J146" s="19">
        <f t="shared" si="62"/>
        <v>759.89</v>
      </c>
      <c r="K146" s="25"/>
      <c r="L146" s="19">
        <f t="shared" ref="L146" si="63">SUM(L139:L145)</f>
        <v>0</v>
      </c>
    </row>
    <row r="147" spans="1:12" ht="15" x14ac:dyDescent="0.25">
      <c r="A147" s="26">
        <f>A139</f>
        <v>2</v>
      </c>
      <c r="B147" s="13">
        <v>8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43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/>
    </row>
    <row r="157" spans="1:12" ht="15" x14ac:dyDescent="0.2">
      <c r="A157" s="29">
        <f>A139</f>
        <v>2</v>
      </c>
      <c r="B157" s="30">
        <f>B139</f>
        <v>8</v>
      </c>
      <c r="C157" s="65" t="s">
        <v>4</v>
      </c>
      <c r="D157" s="66"/>
      <c r="E157" s="31"/>
      <c r="F157" s="32">
        <f>F146+F156</f>
        <v>395</v>
      </c>
      <c r="G157" s="32">
        <f t="shared" ref="G157" si="65">G146+G156</f>
        <v>28.82</v>
      </c>
      <c r="H157" s="32">
        <f t="shared" ref="H157" si="66">H146+H156</f>
        <v>34.489999999999995</v>
      </c>
      <c r="I157" s="32">
        <f t="shared" ref="I157" si="67">I146+I156</f>
        <v>82.02000000000001</v>
      </c>
      <c r="J157" s="32">
        <f t="shared" ref="J157" si="68">J146+J156</f>
        <v>759.89</v>
      </c>
      <c r="K157" s="32"/>
      <c r="L157" s="32"/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51</v>
      </c>
      <c r="F158" s="40">
        <v>250</v>
      </c>
      <c r="G158" s="40">
        <v>5.97</v>
      </c>
      <c r="H158" s="40">
        <v>5.48</v>
      </c>
      <c r="I158" s="40">
        <v>17.079999999999998</v>
      </c>
      <c r="J158" s="40">
        <v>141.6</v>
      </c>
      <c r="K158" s="41">
        <v>94</v>
      </c>
      <c r="L158" s="40"/>
    </row>
    <row r="159" spans="1:12" ht="15" x14ac:dyDescent="0.25">
      <c r="A159" s="23"/>
      <c r="B159" s="15"/>
      <c r="C159" s="11"/>
      <c r="D159" s="55" t="s">
        <v>24</v>
      </c>
      <c r="E159" s="42" t="s">
        <v>49</v>
      </c>
      <c r="F159" s="43">
        <v>10</v>
      </c>
      <c r="G159" s="43">
        <v>0</v>
      </c>
      <c r="H159" s="43">
        <v>8.1999999999999993</v>
      </c>
      <c r="I159" s="43">
        <v>0.01</v>
      </c>
      <c r="J159" s="43">
        <v>75</v>
      </c>
      <c r="K159" s="44">
        <v>41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1.1000000000000001</v>
      </c>
      <c r="H160" s="43">
        <v>0.7</v>
      </c>
      <c r="I160" s="43">
        <v>6.9</v>
      </c>
      <c r="J160" s="43">
        <v>37.799999999999997</v>
      </c>
      <c r="K160" s="44" t="s">
        <v>50</v>
      </c>
      <c r="L160" s="43"/>
    </row>
    <row r="161" spans="1:12" ht="15" x14ac:dyDescent="0.25">
      <c r="A161" s="23"/>
      <c r="B161" s="15"/>
      <c r="C161" s="11"/>
      <c r="D161" s="54" t="s">
        <v>47</v>
      </c>
      <c r="E161" s="42" t="s">
        <v>41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</v>
      </c>
      <c r="K161" s="44"/>
      <c r="L161" s="43"/>
    </row>
    <row r="162" spans="1:12" ht="15" x14ac:dyDescent="0.25">
      <c r="A162" s="23"/>
      <c r="B162" s="15"/>
      <c r="C162" s="11"/>
      <c r="D162" s="54" t="s">
        <v>46</v>
      </c>
      <c r="E162" s="42" t="s">
        <v>42</v>
      </c>
      <c r="F162" s="43">
        <v>25</v>
      </c>
      <c r="G162" s="57">
        <v>2</v>
      </c>
      <c r="H162" s="57">
        <v>0</v>
      </c>
      <c r="I162" s="57">
        <v>10</v>
      </c>
      <c r="J162" s="57">
        <v>50</v>
      </c>
      <c r="K162" s="44"/>
      <c r="L162" s="43"/>
    </row>
    <row r="163" spans="1:12" ht="15" x14ac:dyDescent="0.25">
      <c r="A163" s="23"/>
      <c r="B163" s="15"/>
      <c r="C163" s="11"/>
      <c r="D163" s="55" t="s">
        <v>24</v>
      </c>
      <c r="E163" s="42" t="s">
        <v>48</v>
      </c>
      <c r="F163" s="43">
        <v>10</v>
      </c>
      <c r="G163" s="43">
        <v>2.3199999999999998</v>
      </c>
      <c r="H163" s="43">
        <v>2.95</v>
      </c>
      <c r="I163" s="43">
        <v>0</v>
      </c>
      <c r="J163" s="43">
        <v>36.4</v>
      </c>
      <c r="K163" s="44">
        <v>42</v>
      </c>
      <c r="L163" s="43"/>
    </row>
    <row r="164" spans="1:12" ht="15" x14ac:dyDescent="0.25">
      <c r="A164" s="23"/>
      <c r="B164" s="15"/>
      <c r="C164" s="11"/>
      <c r="D164" s="6"/>
      <c r="E164" s="42" t="s">
        <v>44</v>
      </c>
      <c r="F164" s="43">
        <v>40</v>
      </c>
      <c r="G164" s="43">
        <v>5.0999999999999996</v>
      </c>
      <c r="H164" s="43">
        <v>4.5999999999999996</v>
      </c>
      <c r="I164" s="43">
        <v>0.3</v>
      </c>
      <c r="J164" s="43">
        <v>63</v>
      </c>
      <c r="K164" s="44">
        <v>377</v>
      </c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585</v>
      </c>
      <c r="G165" s="19">
        <f t="shared" ref="G165:J165" si="69">SUM(G158:G164)</f>
        <v>20.29</v>
      </c>
      <c r="H165" s="19">
        <f t="shared" si="69"/>
        <v>22.33</v>
      </c>
      <c r="I165" s="19">
        <f t="shared" si="69"/>
        <v>58.89</v>
      </c>
      <c r="J165" s="19">
        <f t="shared" si="69"/>
        <v>520.79999999999995</v>
      </c>
      <c r="K165" s="25"/>
      <c r="L165" s="19">
        <f t="shared" ref="L165" si="70">SUM(L158:L164)</f>
        <v>0</v>
      </c>
    </row>
    <row r="166" spans="1:12" ht="15" x14ac:dyDescent="0.25">
      <c r="A166" s="26">
        <f>A158</f>
        <v>2</v>
      </c>
      <c r="B166" s="13">
        <v>9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43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/>
    </row>
    <row r="176" spans="1:12" ht="15" x14ac:dyDescent="0.2">
      <c r="A176" s="29">
        <f>A158</f>
        <v>2</v>
      </c>
      <c r="B176" s="30">
        <f>B158</f>
        <v>9</v>
      </c>
      <c r="C176" s="65" t="s">
        <v>4</v>
      </c>
      <c r="D176" s="66"/>
      <c r="E176" s="31"/>
      <c r="F176" s="32">
        <f>F165+F175</f>
        <v>585</v>
      </c>
      <c r="G176" s="32">
        <f t="shared" ref="G176" si="72">G165+G175</f>
        <v>20.29</v>
      </c>
      <c r="H176" s="32">
        <f t="shared" ref="H176" si="73">H165+H175</f>
        <v>22.33</v>
      </c>
      <c r="I176" s="32">
        <f t="shared" ref="I176" si="74">I165+I175</f>
        <v>58.89</v>
      </c>
      <c r="J176" s="32">
        <f t="shared" ref="J176" si="75">J165+J175</f>
        <v>520.79999999999995</v>
      </c>
      <c r="K176" s="32"/>
      <c r="L176" s="32"/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40</v>
      </c>
      <c r="F177" s="40">
        <v>150</v>
      </c>
      <c r="G177" s="40">
        <v>3.06</v>
      </c>
      <c r="H177" s="40">
        <v>4.8</v>
      </c>
      <c r="I177" s="40">
        <v>20.45</v>
      </c>
      <c r="J177" s="40">
        <v>137.25</v>
      </c>
      <c r="K177" s="41">
        <v>472</v>
      </c>
      <c r="L177" s="40"/>
    </row>
    <row r="178" spans="1:12" ht="15" x14ac:dyDescent="0.25">
      <c r="A178" s="23"/>
      <c r="B178" s="15"/>
      <c r="C178" s="11"/>
      <c r="D178" s="6"/>
      <c r="E178" s="42" t="s">
        <v>56</v>
      </c>
      <c r="F178" s="43">
        <v>50</v>
      </c>
      <c r="G178" s="43">
        <v>8.6999999999999993</v>
      </c>
      <c r="H178" s="43">
        <v>8.5500000000000007</v>
      </c>
      <c r="I178" s="43">
        <v>0</v>
      </c>
      <c r="J178" s="43">
        <v>112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1.1000000000000001</v>
      </c>
      <c r="H179" s="43">
        <v>0.7</v>
      </c>
      <c r="I179" s="43">
        <v>6.9</v>
      </c>
      <c r="J179" s="43">
        <v>37.799999999999997</v>
      </c>
      <c r="K179" s="44" t="s">
        <v>50</v>
      </c>
      <c r="L179" s="43"/>
    </row>
    <row r="180" spans="1:12" ht="15" x14ac:dyDescent="0.25">
      <c r="A180" s="23"/>
      <c r="B180" s="15"/>
      <c r="C180" s="11"/>
      <c r="D180" s="54" t="s">
        <v>47</v>
      </c>
      <c r="E180" s="42" t="s">
        <v>41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</v>
      </c>
      <c r="K180" s="44"/>
      <c r="L180" s="43"/>
    </row>
    <row r="181" spans="1:12" ht="15" x14ac:dyDescent="0.25">
      <c r="A181" s="23"/>
      <c r="B181" s="15"/>
      <c r="C181" s="11"/>
      <c r="D181" s="54" t="s">
        <v>46</v>
      </c>
      <c r="E181" s="42" t="s">
        <v>42</v>
      </c>
      <c r="F181" s="43">
        <v>25</v>
      </c>
      <c r="G181" s="57">
        <v>2</v>
      </c>
      <c r="H181" s="57">
        <v>0</v>
      </c>
      <c r="I181" s="57">
        <v>10</v>
      </c>
      <c r="J181" s="57">
        <v>50</v>
      </c>
      <c r="K181" s="44"/>
      <c r="L181" s="43"/>
    </row>
    <row r="182" spans="1:12" ht="15" x14ac:dyDescent="0.25">
      <c r="A182" s="23"/>
      <c r="B182" s="15"/>
      <c r="C182" s="11"/>
      <c r="D182" s="55" t="s">
        <v>24</v>
      </c>
      <c r="E182" s="42" t="s">
        <v>48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36.4</v>
      </c>
      <c r="K182" s="44">
        <v>42</v>
      </c>
      <c r="L182" s="43"/>
    </row>
    <row r="183" spans="1:12" ht="15" x14ac:dyDescent="0.25">
      <c r="A183" s="23"/>
      <c r="B183" s="15"/>
      <c r="C183" s="11"/>
      <c r="D183" s="55" t="s">
        <v>24</v>
      </c>
      <c r="E183" s="42" t="s">
        <v>60</v>
      </c>
      <c r="F183" s="57">
        <v>100</v>
      </c>
      <c r="G183" s="57">
        <v>2.35</v>
      </c>
      <c r="H183" s="57">
        <v>4.5999999999999996</v>
      </c>
      <c r="I183" s="57">
        <v>12.33</v>
      </c>
      <c r="J183" s="57">
        <v>100.1</v>
      </c>
      <c r="K183" s="60">
        <v>78</v>
      </c>
      <c r="L183" s="43"/>
    </row>
    <row r="184" spans="1:12" ht="15" x14ac:dyDescent="0.25">
      <c r="A184" s="23"/>
      <c r="B184" s="15"/>
      <c r="C184" s="11"/>
      <c r="D184" s="55" t="s">
        <v>24</v>
      </c>
      <c r="E184" s="42" t="s">
        <v>49</v>
      </c>
      <c r="F184" s="43">
        <v>10</v>
      </c>
      <c r="G184" s="43">
        <v>0</v>
      </c>
      <c r="H184" s="43">
        <v>8.1999999999999993</v>
      </c>
      <c r="I184" s="43">
        <v>0.01</v>
      </c>
      <c r="J184" s="43">
        <v>75</v>
      </c>
      <c r="K184" s="44">
        <v>41</v>
      </c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SUM(F177:F184)</f>
        <v>595</v>
      </c>
      <c r="G185" s="19">
        <f t="shared" ref="G185:J185" si="76">SUM(G177:G184)</f>
        <v>23.330000000000002</v>
      </c>
      <c r="H185" s="19">
        <f t="shared" si="76"/>
        <v>30.2</v>
      </c>
      <c r="I185" s="19">
        <f t="shared" si="76"/>
        <v>74.290000000000006</v>
      </c>
      <c r="J185" s="19">
        <f t="shared" si="76"/>
        <v>665.55</v>
      </c>
      <c r="K185" s="25"/>
      <c r="L185" s="19">
        <f t="shared" ref="L185" si="77">SUM(L177:L184)</f>
        <v>0</v>
      </c>
    </row>
    <row r="186" spans="1:12" ht="15" x14ac:dyDescent="0.25">
      <c r="A186" s="26">
        <f>A177</f>
        <v>2</v>
      </c>
      <c r="B186" s="13">
        <f>B177</f>
        <v>10</v>
      </c>
      <c r="C186" s="10" t="s">
        <v>23</v>
      </c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 t="s">
        <v>43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0</v>
      </c>
      <c r="G195" s="19">
        <f t="shared" ref="G195:J195" si="78">SUM(G186:G194)</f>
        <v>0</v>
      </c>
      <c r="H195" s="19">
        <f t="shared" si="78"/>
        <v>0</v>
      </c>
      <c r="I195" s="19">
        <f t="shared" si="78"/>
        <v>0</v>
      </c>
      <c r="J195" s="19">
        <f t="shared" si="78"/>
        <v>0</v>
      </c>
      <c r="K195" s="25"/>
      <c r="L195" s="19"/>
    </row>
    <row r="196" spans="1:12" ht="15" x14ac:dyDescent="0.2">
      <c r="A196" s="29">
        <f>A177</f>
        <v>2</v>
      </c>
      <c r="B196" s="30">
        <f>B177</f>
        <v>10</v>
      </c>
      <c r="C196" s="65" t="s">
        <v>4</v>
      </c>
      <c r="D196" s="66"/>
      <c r="E196" s="31"/>
      <c r="F196" s="32">
        <f>F185+F195</f>
        <v>595</v>
      </c>
      <c r="G196" s="32">
        <f t="shared" ref="G196" si="79">G185+G195</f>
        <v>23.330000000000002</v>
      </c>
      <c r="H196" s="32">
        <f t="shared" ref="H196" si="80">H185+H195</f>
        <v>30.2</v>
      </c>
      <c r="I196" s="32">
        <f t="shared" ref="I196" si="81">I185+I195</f>
        <v>74.290000000000006</v>
      </c>
      <c r="J196" s="32">
        <f t="shared" ref="J196" si="82">J185+J195</f>
        <v>665.55</v>
      </c>
      <c r="K196" s="32"/>
      <c r="L196" s="32"/>
    </row>
    <row r="197" spans="1:12" x14ac:dyDescent="0.2">
      <c r="A197" s="27"/>
      <c r="B197" s="28"/>
      <c r="C197" s="67" t="s">
        <v>5</v>
      </c>
      <c r="D197" s="67"/>
      <c r="E197" s="67"/>
      <c r="F197" s="56">
        <f>(F24+F43+F62+F82+F100+F119+F138+F157+F176+F196)/(IF(F24=0,0,1)+IF(F43=0,0,1)+IF(F62=0,0,1)+IF(F82=0,0,1)+IF(F100=0,0,1)+IF(F119=0,0,1)+IF(F138=0,0,1)+IF(F157=0,0,1)+IF(F176=0,0,1)+IF(F196=0,0,1))</f>
        <v>561</v>
      </c>
      <c r="G197" s="56">
        <f>(G24+G43+G62+G82+G100+G119+G138+G157+G176+G196)/(IF(G24=0,0,1)+IF(G43=0,0,1)+IF(G62=0,0,1)+IF(G82=0,0,1)+IF(G100=0,0,1)+IF(G119=0,0,1)+IF(G138=0,0,1)+IF(G157=0,0,1)+IF(G176=0,0,1)+IF(G196=0,0,1))</f>
        <v>21.196999999999999</v>
      </c>
      <c r="H197" s="56">
        <f>(H24+H43+H62+H82+H100+H119+H138+H157+H176+H196)/(IF(H24=0,0,1)+IF(H43=0,0,1)+IF(H62=0,0,1)+IF(H82=0,0,1)+IF(H100=0,0,1)+IF(H119=0,0,1)+IF(H138=0,0,1)+IF(H157=0,0,1)+IF(H176=0,0,1)+IF(H196=0,0,1))</f>
        <v>24.788</v>
      </c>
      <c r="I197" s="56">
        <f>(I24+I43+I62+I82+I100+I119+I138+I157+I176+I196)/(IF(I24=0,0,1)+IF(I43=0,0,1)+IF(I62=0,0,1)+IF(I82=0,0,1)+IF(I100=0,0,1)+IF(I119=0,0,1)+IF(I138=0,0,1)+IF(I157=0,0,1)+IF(I176=0,0,1)+IF(I196=0,0,1))</f>
        <v>65.257000000000005</v>
      </c>
      <c r="J197" s="56">
        <f>(J24+J43+J62+J82+J100+J119+J138+J157+J176+J196)/(IF(J24=0,0,1)+IF(J43=0,0,1)+IF(J62=0,0,1)+IF(J82=0,0,1)+IF(J100=0,0,1)+IF(J119=0,0,1)+IF(J138=0,0,1)+IF(J157=0,0,1)+IF(J176=0,0,1)+IF(J196=0,0,1))</f>
        <v>573.51400000000001</v>
      </c>
      <c r="K197" s="34"/>
      <c r="L197" s="34"/>
    </row>
  </sheetData>
  <mergeCells count="14">
    <mergeCell ref="C82:D82"/>
    <mergeCell ref="C100:D100"/>
    <mergeCell ref="C24:D24"/>
    <mergeCell ref="C197:E197"/>
    <mergeCell ref="C196:D196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2026-02-10T06:48:56Z</dcterms:modified>
</cp:coreProperties>
</file>